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37198802" localSheetId="0">'0503723'!$B$280:$L$280</definedName>
    <definedName name="TR_30200300711_2337198803" localSheetId="0">'0503723'!$B$281:$L$281</definedName>
    <definedName name="TR_30200300711_2337198804" localSheetId="0">'0503723'!$B$282:$L$282</definedName>
    <definedName name="TR_30200300711_2337198805" localSheetId="0">'0503723'!$B$283:$L$283</definedName>
    <definedName name="TR_30200300711_2337198806" localSheetId="0">'0503723'!$B$284:$L$284</definedName>
    <definedName name="TR_30200300711_2337198807" localSheetId="0">'0503723'!$B$285:$L$285</definedName>
    <definedName name="TR_30200300711_2337198808" localSheetId="0">'0503723'!$B$286:$L$286</definedName>
    <definedName name="TR_30200300711_2337198809" localSheetId="0">'0503723'!$B$287:$L$287</definedName>
    <definedName name="TR_30200300711_2337198810" localSheetId="0">'0503723'!$B$288:$L$288</definedName>
    <definedName name="TR_30200300711_2337198811" localSheetId="0">'0503723'!$B$289:$L$289</definedName>
    <definedName name="TR_30200300711_2337198812" localSheetId="0">'0503723'!$B$290:$L$290</definedName>
    <definedName name="TR_30200300711_2337198813" localSheetId="0">'0503723'!$B$291:$L$291</definedName>
    <definedName name="TR_30200300711_2337198814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/>
  <c r="I16" l="1"/>
  <c r="J74"/>
  <c r="J16" s="1"/>
  <c r="J113"/>
</calcChain>
</file>

<file path=xl/sharedStrings.xml><?xml version="1.0" encoding="utf-8"?>
<sst xmlns="http://schemas.openxmlformats.org/spreadsheetml/2006/main" count="810" uniqueCount="641">
  <si>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</si>
  <si>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</si>
  <si>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</si>
  <si>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</si>
  <si>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</si>
  <si>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</si>
  <si>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</si>
  <si>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</si>
  <si>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</si>
  <si>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</si>
  <si>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</si>
  <si>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</si>
  <si>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</si>
  <si>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</si>
  <si>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</si>
  <si>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</si>
  <si>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</si>
  <si>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</si>
  <si>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</si>
  <si>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</si>
  <si>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</si>
  <si>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№33 «Снежанка» Старооскольского городского округа</t>
  </si>
  <si>
    <t xml:space="preserve">по ОКПО </t>
  </si>
  <si>
    <t>45826811</t>
  </si>
  <si>
    <t>VRO</t>
  </si>
  <si>
    <t>ExecutorPhone</t>
  </si>
  <si>
    <t>Обособленное подразделение</t>
  </si>
  <si>
    <t>3128030685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</si>
  <si>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</si>
  <si>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</si>
  <si>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</si>
  <si>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</si>
  <si>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</si>
  <si>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</si>
  <si>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</si>
  <si>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</si>
  <si>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</si>
  <si>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</si>
  <si>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</si>
  <si>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</si>
  <si>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</si>
  <si>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</si>
  <si>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</si>
  <si>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</si>
  <si>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</si>
  <si>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</si>
  <si>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</si>
  <si>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</si>
  <si>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</si>
  <si>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</si>
  <si>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</si>
  <si>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</si>
  <si>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</si>
  <si>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</si>
  <si>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</si>
  <si>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</si>
  <si>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</si>
  <si>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</si>
  <si>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</si>
  <si>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</si>
  <si>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</si>
  <si>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</si>
  <si>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</si>
  <si>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</si>
  <si>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</si>
  <si>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</si>
  <si>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</si>
  <si>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</si>
  <si>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</si>
  <si>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</si>
  <si>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</si>
  <si>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</si>
  <si>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</si>
  <si>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</si>
  <si>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</si>
  <si>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</si>
  <si>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</si>
  <si>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</si>
  <si>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</si>
  <si>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</si>
  <si>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</si>
  <si>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</si>
  <si>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</si>
  <si>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</si>
  <si>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</si>
  <si>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</si>
  <si>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</si>
  <si>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</si>
  <si>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</si>
  <si>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</si>
  <si>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</si>
  <si>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</si>
  <si>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</si>
  <si>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</si>
  <si>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</si>
  <si>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</si>
  <si>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</si>
  <si>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</si>
  <si>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</si>
  <si>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</si>
  <si>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</si>
  <si>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</si>
  <si>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</si>
  <si>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</si>
  <si>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</si>
  <si>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</si>
  <si>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</si>
  <si>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</si>
  <si>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</si>
  <si>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</si>
  <si>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</si>
  <si>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</si>
  <si>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</si>
  <si>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</si>
  <si>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</si>
  <si>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</si>
  <si>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</si>
  <si>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</si>
  <si>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</si>
  <si>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</si>
  <si>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</si>
  <si>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</si>
  <si>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</si>
  <si>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</si>
  <si>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</si>
  <si>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</si>
  <si>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</si>
  <si>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</si>
  <si>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</si>
  <si>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</si>
  <si>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</si>
  <si>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</si>
  <si>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</si>
  <si>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</si>
  <si>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</si>
  <si>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</si>
  <si>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</si>
  <si>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</si>
  <si>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</si>
  <si>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</si>
  <si>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</si>
  <si>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</si>
  <si>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</si>
  <si>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</si>
  <si>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</si>
  <si>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</si>
  <si>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</si>
  <si>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</si>
  <si>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</si>
  <si>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</si>
  <si>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</si>
  <si>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</si>
  <si>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</si>
  <si>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</si>
  <si>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</si>
  <si>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</si>
  <si>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</si>
  <si>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</si>
  <si>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</si>
  <si>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</si>
  <si>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</si>
  <si>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</si>
  <si>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</si>
  <si>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</si>
  <si>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</si>
  <si>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</si>
  <si>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</si>
  <si>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</si>
  <si>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</si>
  <si>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</si>
  <si>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</si>
  <si>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</si>
  <si>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</si>
  <si>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</si>
  <si>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</si>
  <si>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</si>
  <si>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</si>
  <si>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</si>
  <si>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</si>
  <si>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</si>
  <si>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</si>
  <si>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</si>
  <si>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</si>
  <si>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</si>
  <si>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</si>
  <si>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</si>
  <si>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</si>
  <si>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</si>
  <si>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</si>
  <si>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</si>
  <si>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</si>
  <si>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</si>
  <si>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</si>
  <si>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</si>
  <si>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</si>
  <si>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</si>
  <si>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</si>
  <si>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</si>
  <si>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</si>
  <si>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</si>
  <si>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</si>
  <si>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</si>
  <si>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</si>
  <si>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</si>
  <si>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</si>
  <si>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</si>
  <si>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</si>
  <si>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</si>
  <si>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</si>
  <si>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</si>
  <si>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</si>
  <si>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</si>
  <si>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</si>
  <si>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</si>
  <si>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</si>
  <si>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</si>
  <si>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</si>
  <si>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</si>
  <si>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</si>
  <si>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</si>
  <si>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</si>
  <si>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</si>
  <si>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</si>
  <si>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</si>
  <si>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</si>
  <si>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</si>
  <si>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</si>
  <si>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</si>
  <si>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</si>
  <si>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</si>
  <si>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</si>
  <si>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</si>
  <si>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</si>
  <si>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</si>
  <si>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</si>
  <si>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</si>
  <si>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</si>
  <si>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</si>
  <si>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</si>
  <si>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</si>
  <si>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</si>
  <si>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</si>
  <si>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</si>
  <si>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</si>
  <si>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</si>
  <si>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</si>
  <si>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</si>
  <si>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</si>
  <si>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</si>
  <si>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</si>
  <si>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</si>
  <si>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</si>
  <si>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</si>
  <si>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</si>
  <si>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</si>
  <si>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</si>
  <si>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</si>
  <si>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</si>
  <si>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</si>
  <si>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</si>
  <si>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</si>
  <si>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</si>
  <si>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</si>
  <si>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</si>
  <si>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</si>
  <si>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</si>
  <si>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</si>
  <si>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</si>
  <si>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</si>
  <si>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</si>
  <si>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</si>
  <si>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</si>
  <si>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</si>
  <si>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</si>
  <si>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</si>
  <si>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</si>
  <si>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</si>
  <si>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</si>
  <si>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</si>
  <si>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</si>
  <si>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</si>
  <si>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</si>
  <si>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</si>
  <si>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</si>
  <si>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</si>
  <si>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</si>
  <si>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</si>
  <si>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</si>
  <si>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</si>
  <si>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</si>
  <si>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</si>
  <si>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</si>
  <si>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</si>
  <si>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</si>
  <si>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</si>
  <si>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</si>
  <si>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</si>
  <si>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</si>
  <si>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</si>
  <si>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</si>
  <si>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</si>
  <si>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</si>
  <si>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</si>
  <si>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</si>
  <si>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</si>
  <si>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</si>
  <si>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</si>
  <si>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</si>
  <si>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</si>
  <si>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</si>
  <si>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</si>
  <si>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</si>
  <si>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</si>
  <si>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</si>
  <si>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</si>
  <si>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</si>
  <si>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</si>
  <si>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</si>
  <si>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</si>
  <si>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</si>
  <si>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</si>
  <si>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</si>
  <si>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</si>
  <si>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</si>
  <si>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</si>
  <si>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</si>
  <si>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</si>
  <si>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</si>
  <si>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</si>
  <si>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</si>
  <si>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</si>
  <si>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</si>
  <si>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</si>
  <si>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</si>
  <si>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</si>
  <si>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</si>
  <si>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</si>
  <si>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</si>
  <si>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</si>
  <si>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</si>
  <si>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</si>
  <si>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</si>
  <si>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</si>
  <si>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</si>
  <si>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</si>
  <si>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</si>
  <si>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</si>
  <si>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</si>
  <si>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</si>
  <si>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</si>
  <si>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</si>
  <si>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</si>
  <si>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</si>
  <si>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</si>
  <si>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</si>
  <si>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</si>
  <si>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</si>
  <si>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</si>
  <si>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</si>
  <si>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</si>
  <si>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</si>
  <si>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</si>
  <si>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</si>
  <si>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</si>
  <si>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</si>
  <si>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</si>
  <si>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</si>
  <si>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</si>
  <si>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</si>
  <si>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</si>
  <si>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</si>
  <si>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</si>
  <si>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</si>
  <si>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</si>
  <si>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</si>
  <si>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</si>
  <si>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</si>
  <si>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</si>
  <si>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</si>
  <si>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</si>
  <si>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</si>
  <si>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</si>
  <si>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</si>
  <si>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</si>
  <si>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</si>
  <si>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</si>
  <si>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</si>
  <si>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</si>
  <si>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</si>
  <si>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</si>
  <si>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</si>
  <si>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</si>
  <si>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</si>
  <si>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</si>
  <si>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</si>
  <si>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</si>
  <si>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</si>
  <si>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</si>
  <si>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</si>
  <si>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</si>
  <si>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</si>
  <si>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</si>
  <si>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</si>
  <si>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</si>
  <si>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</si>
  <si>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</si>
  <si>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</si>
  <si>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</si>
  <si>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</si>
  <si>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</si>
  <si>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</si>
  <si>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</si>
  <si>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</si>
  <si>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</si>
  <si>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</si>
  <si>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</si>
  <si>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</si>
  <si>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</si>
  <si>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</si>
  <si>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</si>
  <si>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</si>
  <si>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</si>
  <si>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</si>
  <si>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</si>
  <si>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</si>
  <si>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</si>
  <si>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</si>
  <si>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</si>
  <si>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</si>
  <si>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</si>
  <si>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</si>
  <si>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</si>
  <si>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</si>
  <si>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</si>
  <si>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</si>
  <si>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</si>
  <si>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</si>
  <si>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</si>
  <si>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</si>
  <si>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</si>
  <si>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</si>
  <si>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</si>
  <si>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</si>
  <si>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</si>
  <si>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</si>
  <si>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</si>
  <si>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</si>
  <si>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</si>
  <si>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</si>
  <si>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</si>
  <si>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</si>
  <si>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</si>
  <si>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</si>
  <si>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</si>
  <si>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</si>
  <si>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</si>
  <si>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</si>
  <si>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</si>
  <si>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</si>
  <si>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</si>
  <si>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</si>
  <si>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</si>
  <si>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</si>
  <si>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</si>
  <si>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</si>
  <si>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</si>
  <si>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</si>
  <si>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</si>
  <si>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</si>
  <si>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</si>
  <si>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</si>
  <si>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</si>
  <si>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</si>
  <si>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</si>
  <si>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</si>
  <si>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</si>
  <si>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</si>
  <si>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</si>
  <si>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</si>
  <si>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</si>
  <si>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</si>
  <si>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</si>
  <si>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</si>
  <si>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</si>
  <si>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</si>
  <si>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</si>
  <si>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</si>
  <si>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</si>
  <si>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</si>
  <si>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</si>
  <si>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</si>
  <si>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</si>
  <si>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</si>
  <si>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</si>
  <si>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</si>
  <si>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</si>
  <si>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</si>
  <si>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</si>
  <si>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</si>
  <si>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</si>
  <si>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</si>
  <si>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</si>
  <si>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</si>
  <si>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</si>
  <si>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</si>
  <si>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</si>
  <si>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</si>
  <si>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</si>
  <si>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</si>
  <si>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</si>
  <si>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</si>
  <si>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</si>
  <si>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</si>
  <si>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</si>
  <si>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</si>
  <si>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</si>
  <si>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</si>
  <si>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</si>
  <si>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</si>
  <si>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</si>
  <si>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</si>
  <si>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</si>
  <si>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</si>
  <si>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</si>
  <si>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</si>
  <si>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</si>
  <si>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</si>
  <si>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</si>
  <si>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</si>
  <si>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</si>
  <si>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</si>
  <si>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</si>
  <si>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</si>
  <si>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</si>
  <si>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</si>
  <si>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</si>
  <si>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</si>
  <si>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</si>
  <si>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</si>
  <si>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</si>
  <si>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</si>
  <si>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</si>
  <si>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</si>
  <si>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</si>
  <si>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</si>
  <si>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</si>
  <si>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</si>
  <si>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</si>
  <si>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</si>
  <si>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</si>
  <si>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</si>
  <si>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</si>
  <si>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</si>
  <si>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</si>
  <si>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</si>
  <si>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</si>
  <si>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</si>
  <si>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</si>
  <si>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</si>
  <si>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</si>
  <si>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</si>
  <si>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</si>
  <si>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</si>
  <si>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</si>
  <si>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</si>
  <si>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</si>
  <si>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</si>
  <si>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</si>
  <si>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</si>
  <si>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</si>
  <si>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</si>
  <si>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</si>
  <si>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</si>
  <si>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</si>
  <si>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</si>
  <si>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</si>
  <si>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</si>
  <si>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</si>
  <si>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</si>
  <si>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</si>
  <si>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</si>
  <si>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</si>
  <si>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</si>
  <si>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</si>
  <si>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</si>
  <si>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</si>
  <si>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</si>
  <si>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</si>
  <si>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</si>
  <si>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</si>
  <si>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</si>
  <si>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</si>
  <si>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</si>
  <si>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</si>
  <si>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</si>
  <si>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</si>
  <si>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</si>
  <si>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</si>
  <si>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</si>
  <si>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</si>
  <si>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</si>
  <si>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</si>
  <si>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</si>
  <si>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</si>
  <si>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</si>
  <si>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</si>
  <si>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</si>
  <si>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</si>
  <si>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</si>
  <si>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</si>
  <si>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</si>
  <si>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</si>
  <si>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</si>
  <si>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</si>
  <si>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</si>
  <si>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</si>
  <si>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</si>
  <si>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</si>
  <si>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</si>
  <si>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</si>
  <si>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</si>
  <si>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</si>
  <si>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</si>
  <si>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</si>
  <si>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</si>
  <si>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Понкратова Е.В.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</si>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</sst>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808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80" zoomScaleNormal="100" workbookViewId="0">
      <selection activeCell="E294" sqref="E294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40440444.799999997</v>
      </c>
      <c r="J16" s="28">
        <f>J17+J74+J104</f>
        <v>31332817.170000002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40440444.799999997</v>
      </c>
      <c r="J17" s="32">
        <f>J19+J32+J44+J51+J59+J66</f>
        <v>31332817.170000002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40440444.799999997</v>
      </c>
      <c r="J32" s="55">
        <f>J34+J35+J39+J40+J41+J42+J43</f>
        <v>31332817.170000002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40440444.799999997</v>
      </c>
      <c r="J34" s="46">
        <v>31332817.170000002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40440444.799999997</v>
      </c>
      <c r="J113" s="28">
        <f>J114+J197+J226</f>
        <v>31339391.75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40298121.799999997</v>
      </c>
      <c r="J114" s="32">
        <f>J116+J122+J132+J133+J149+J155+J163+J166+J174+J188</f>
        <v>31204767.75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35663330.390000001</v>
      </c>
      <c r="J116" s="80">
        <f>SUM(J118:J121)</f>
        <v>26667476.800000001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27541853.280000001</v>
      </c>
      <c r="J118" s="95">
        <v>20489008.48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8121477.1100000003</v>
      </c>
      <c r="J120" s="81">
        <v>6178468.3200000003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3438531.37</v>
      </c>
      <c r="J122" s="40">
        <f>SUM(J124:J131)</f>
        <v>3298232.09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31738.17</v>
      </c>
      <c r="J124" s="95">
        <v>7419.42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4500</v>
      </c>
      <c r="J125" s="81">
        <v>4000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1715849.43</v>
      </c>
      <c r="J126" s="81">
        <v>1820508.35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295742.57</v>
      </c>
      <c r="J128" s="81">
        <v>180588.37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1390701.2</v>
      </c>
      <c r="J129" s="81">
        <v>1285715.95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129003.04</v>
      </c>
      <c r="J155" s="40">
        <f>SUM(J157:J162)</f>
        <v>124524.86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129003.04</v>
      </c>
      <c r="J161" s="84">
        <v>124524.86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1041777</v>
      </c>
      <c r="J174" s="40">
        <f>J179+J180+J181+J182+J183+J184+J185+J186+J187</f>
        <v>1106649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1041777</v>
      </c>
      <c r="J179" s="82">
        <v>1106649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25480</v>
      </c>
      <c r="J188" s="40">
        <f>SUM(J190:J196)</f>
        <v>7885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22000</v>
      </c>
      <c r="J195" s="82">
        <v>4875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3480</v>
      </c>
      <c r="J196" s="82">
        <v>3010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142323</v>
      </c>
      <c r="J197" s="32">
        <f>J199+J210</f>
        <v>134624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142323</v>
      </c>
      <c r="J199" s="80">
        <f>J201+J202+J203+J204+J208+J209</f>
        <v>134624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142323</v>
      </c>
      <c r="J201" s="95">
        <v>134624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6574.5800000019372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6574.5800000019372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-40512312.329999998</v>
      </c>
      <c r="J271" s="75">
        <v>-31377738.27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40512312.329999998</v>
      </c>
      <c r="J272" s="81">
        <v>31384312.850000001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SUM(J280:J293)</f>
        <v>40440444.800000004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610</v>
      </c>
      <c r="H280" s="184"/>
      <c r="I280" s="142"/>
      <c r="J280" s="143">
        <v>27541853.280000001</v>
      </c>
      <c r="K280" s="137"/>
      <c r="L280" s="137"/>
    </row>
    <row r="281" spans="2:12" ht="23.25" customHeight="1">
      <c r="B281" s="182" t="s">
        <v>611</v>
      </c>
      <c r="C281" s="183"/>
      <c r="D281" s="140" t="s">
        <v>606</v>
      </c>
      <c r="E281" s="141" t="s">
        <v>299</v>
      </c>
      <c r="F281" s="141" t="s">
        <v>612</v>
      </c>
      <c r="G281" s="184" t="s">
        <v>610</v>
      </c>
      <c r="H281" s="184"/>
      <c r="I281" s="142"/>
      <c r="J281" s="143">
        <v>8121477.1100000003</v>
      </c>
      <c r="K281" s="137"/>
      <c r="L281" s="137"/>
    </row>
    <row r="282" spans="2:12" ht="15" customHeight="1">
      <c r="B282" s="182" t="s">
        <v>613</v>
      </c>
      <c r="C282" s="183"/>
      <c r="D282" s="140" t="s">
        <v>606</v>
      </c>
      <c r="E282" s="141" t="s">
        <v>308</v>
      </c>
      <c r="F282" s="141" t="s">
        <v>348</v>
      </c>
      <c r="G282" s="184" t="s">
        <v>610</v>
      </c>
      <c r="H282" s="184"/>
      <c r="I282" s="142"/>
      <c r="J282" s="143">
        <v>31738.17</v>
      </c>
      <c r="K282" s="137"/>
      <c r="L282" s="137"/>
    </row>
    <row r="283" spans="2:12" ht="15" customHeight="1">
      <c r="B283" s="182" t="s">
        <v>614</v>
      </c>
      <c r="C283" s="183"/>
      <c r="D283" s="140" t="s">
        <v>606</v>
      </c>
      <c r="E283" s="141" t="s">
        <v>311</v>
      </c>
      <c r="F283" s="141" t="s">
        <v>348</v>
      </c>
      <c r="G283" s="184" t="s">
        <v>610</v>
      </c>
      <c r="H283" s="184"/>
      <c r="I283" s="142"/>
      <c r="J283" s="143">
        <v>4500</v>
      </c>
      <c r="K283" s="137"/>
      <c r="L283" s="137"/>
    </row>
    <row r="284" spans="2:12" ht="15" customHeight="1">
      <c r="B284" s="182" t="s">
        <v>615</v>
      </c>
      <c r="C284" s="183"/>
      <c r="D284" s="140" t="s">
        <v>606</v>
      </c>
      <c r="E284" s="141" t="s">
        <v>314</v>
      </c>
      <c r="F284" s="141" t="s">
        <v>348</v>
      </c>
      <c r="G284" s="184" t="s">
        <v>610</v>
      </c>
      <c r="H284" s="184"/>
      <c r="I284" s="142"/>
      <c r="J284" s="143">
        <v>241187.14</v>
      </c>
      <c r="K284" s="137"/>
      <c r="L284" s="137"/>
    </row>
    <row r="285" spans="2:12" ht="15" customHeight="1">
      <c r="B285" s="182" t="s">
        <v>615</v>
      </c>
      <c r="C285" s="183"/>
      <c r="D285" s="140" t="s">
        <v>606</v>
      </c>
      <c r="E285" s="141" t="s">
        <v>314</v>
      </c>
      <c r="F285" s="141" t="s">
        <v>357</v>
      </c>
      <c r="G285" s="184" t="s">
        <v>610</v>
      </c>
      <c r="H285" s="184"/>
      <c r="I285" s="142"/>
      <c r="J285" s="143">
        <v>1474662.29</v>
      </c>
      <c r="K285" s="137"/>
      <c r="L285" s="137"/>
    </row>
    <row r="286" spans="2:12" ht="23.25" customHeight="1">
      <c r="B286" s="182" t="s">
        <v>616</v>
      </c>
      <c r="C286" s="183"/>
      <c r="D286" s="140" t="s">
        <v>606</v>
      </c>
      <c r="E286" s="141" t="s">
        <v>320</v>
      </c>
      <c r="F286" s="141" t="s">
        <v>348</v>
      </c>
      <c r="G286" s="184" t="s">
        <v>610</v>
      </c>
      <c r="H286" s="184"/>
      <c r="I286" s="142"/>
      <c r="J286" s="143">
        <v>295742.57</v>
      </c>
      <c r="K286" s="137"/>
      <c r="L286" s="137"/>
    </row>
    <row r="287" spans="2:12" ht="15" customHeight="1">
      <c r="B287" s="182" t="s">
        <v>617</v>
      </c>
      <c r="C287" s="183"/>
      <c r="D287" s="140" t="s">
        <v>606</v>
      </c>
      <c r="E287" s="141" t="s">
        <v>323</v>
      </c>
      <c r="F287" s="141" t="s">
        <v>348</v>
      </c>
      <c r="G287" s="184" t="s">
        <v>610</v>
      </c>
      <c r="H287" s="184"/>
      <c r="I287" s="142"/>
      <c r="J287" s="143">
        <v>1390701.2</v>
      </c>
      <c r="K287" s="137"/>
      <c r="L287" s="137"/>
    </row>
    <row r="288" spans="2:12" ht="23.25" customHeight="1">
      <c r="B288" s="182" t="s">
        <v>618</v>
      </c>
      <c r="C288" s="183"/>
      <c r="D288" s="140" t="s">
        <v>606</v>
      </c>
      <c r="E288" s="141" t="s">
        <v>403</v>
      </c>
      <c r="F288" s="141" t="s">
        <v>609</v>
      </c>
      <c r="G288" s="184" t="s">
        <v>610</v>
      </c>
      <c r="H288" s="184"/>
      <c r="I288" s="142"/>
      <c r="J288" s="143">
        <v>129003.04</v>
      </c>
      <c r="K288" s="137"/>
      <c r="L288" s="137"/>
    </row>
    <row r="289" spans="2:12" ht="15" customHeight="1">
      <c r="B289" s="182" t="s">
        <v>619</v>
      </c>
      <c r="C289" s="183"/>
      <c r="D289" s="140" t="s">
        <v>606</v>
      </c>
      <c r="E289" s="141" t="s">
        <v>440</v>
      </c>
      <c r="F289" s="141" t="s">
        <v>620</v>
      </c>
      <c r="G289" s="184" t="s">
        <v>610</v>
      </c>
      <c r="H289" s="184"/>
      <c r="I289" s="142"/>
      <c r="J289" s="143">
        <v>1041777</v>
      </c>
      <c r="K289" s="137"/>
      <c r="L289" s="137"/>
    </row>
    <row r="290" spans="2:12" ht="23.25" customHeight="1">
      <c r="B290" s="182" t="s">
        <v>621</v>
      </c>
      <c r="C290" s="183"/>
      <c r="D290" s="140" t="s">
        <v>606</v>
      </c>
      <c r="E290" s="141" t="s">
        <v>489</v>
      </c>
      <c r="F290" s="141" t="s">
        <v>348</v>
      </c>
      <c r="G290" s="184" t="s">
        <v>610</v>
      </c>
      <c r="H290" s="184"/>
      <c r="I290" s="142"/>
      <c r="J290" s="143">
        <v>142323</v>
      </c>
      <c r="K290" s="137"/>
      <c r="L290" s="137"/>
    </row>
    <row r="291" spans="2:12" ht="23.25" customHeight="1">
      <c r="B291" s="182" t="s">
        <v>622</v>
      </c>
      <c r="C291" s="183"/>
      <c r="D291" s="140" t="s">
        <v>606</v>
      </c>
      <c r="E291" s="141" t="s">
        <v>480</v>
      </c>
      <c r="F291" s="141" t="s">
        <v>348</v>
      </c>
      <c r="G291" s="184" t="s">
        <v>610</v>
      </c>
      <c r="H291" s="184"/>
      <c r="I291" s="142"/>
      <c r="J291" s="143">
        <v>22000</v>
      </c>
      <c r="K291" s="137"/>
      <c r="L291" s="137"/>
    </row>
    <row r="292" spans="2:12" ht="34.5" customHeight="1">
      <c r="B292" s="182" t="s">
        <v>623</v>
      </c>
      <c r="C292" s="183"/>
      <c r="D292" s="140" t="s">
        <v>606</v>
      </c>
      <c r="E292" s="141" t="s">
        <v>483</v>
      </c>
      <c r="F292" s="141" t="s">
        <v>348</v>
      </c>
      <c r="G292" s="184" t="s">
        <v>610</v>
      </c>
      <c r="H292" s="184"/>
      <c r="I292" s="142"/>
      <c r="J292" s="143">
        <v>3480</v>
      </c>
      <c r="K292" s="137"/>
      <c r="L292" s="137"/>
    </row>
    <row r="293" spans="2:12" ht="0.75" customHeight="1" thickBot="1">
      <c r="B293" s="179"/>
      <c r="C293" s="180"/>
      <c r="D293" s="144"/>
      <c r="E293" s="145"/>
      <c r="F293" s="145"/>
      <c r="G293" s="181"/>
      <c r="H293" s="181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174" t="s">
        <v>624</v>
      </c>
      <c r="C295" s="174"/>
      <c r="D295" s="150"/>
      <c r="G295" s="175"/>
      <c r="H295" s="175"/>
      <c r="I295" s="176" t="s">
        <v>625</v>
      </c>
      <c r="J295" s="176"/>
      <c r="K295" s="149"/>
      <c r="L295" s="19"/>
    </row>
    <row r="296" spans="2:12">
      <c r="B296" s="150"/>
      <c r="C296" s="150"/>
      <c r="D296" s="150"/>
      <c r="E296" s="177" t="s">
        <v>626</v>
      </c>
      <c r="F296" s="177"/>
      <c r="G296" s="10"/>
      <c r="H296" s="10"/>
      <c r="I296" s="178" t="s">
        <v>627</v>
      </c>
      <c r="J296" s="178"/>
      <c r="K296" s="149"/>
      <c r="L296" s="19"/>
    </row>
    <row r="297" spans="2:12" ht="24.75" customHeight="1">
      <c r="B297" s="174" t="s">
        <v>628</v>
      </c>
      <c r="C297" s="174"/>
      <c r="D297" s="174"/>
      <c r="G297" s="175"/>
      <c r="H297" s="175"/>
      <c r="I297" s="176" t="s">
        <v>640</v>
      </c>
      <c r="J297" s="176"/>
      <c r="K297" s="149"/>
      <c r="L297" s="19"/>
    </row>
    <row r="298" spans="2:12">
      <c r="B298" s="150"/>
      <c r="C298" s="150"/>
      <c r="D298" s="150"/>
      <c r="E298" s="177" t="s">
        <v>626</v>
      </c>
      <c r="F298" s="177"/>
      <c r="G298" s="10"/>
      <c r="H298" s="10"/>
      <c r="I298" s="178" t="s">
        <v>627</v>
      </c>
      <c r="J298" s="178"/>
      <c r="K298" s="149"/>
      <c r="L298" s="19"/>
    </row>
    <row r="299" spans="2:12" ht="23.25" customHeight="1">
      <c r="B299" s="174" t="s">
        <v>639</v>
      </c>
      <c r="C299" s="174"/>
      <c r="D299" s="174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164"/>
      <c r="E302" s="165"/>
      <c r="F302" s="165"/>
      <c r="G302" s="166" t="s">
        <v>629</v>
      </c>
      <c r="H302" s="166"/>
      <c r="I302" s="167"/>
      <c r="J302" s="19"/>
      <c r="K302" s="19"/>
    </row>
    <row r="303" spans="2:12" ht="3.75" hidden="1" customHeight="1" thickTop="1" thickBot="1">
      <c r="B303" s="19"/>
      <c r="C303" s="19"/>
      <c r="D303" s="168"/>
      <c r="E303" s="168"/>
      <c r="F303" s="168"/>
      <c r="G303" s="169"/>
      <c r="H303" s="169"/>
      <c r="I303" s="169"/>
      <c r="J303" s="19"/>
      <c r="K303" s="19"/>
    </row>
    <row r="304" spans="2:12" ht="15.75" hidden="1" thickTop="1">
      <c r="D304" s="170" t="s">
        <v>630</v>
      </c>
      <c r="E304" s="171"/>
      <c r="F304" s="171"/>
      <c r="G304" s="172"/>
      <c r="H304" s="172"/>
      <c r="I304" s="173"/>
    </row>
    <row r="305" spans="4:9" hidden="1">
      <c r="D305" s="152" t="s">
        <v>631</v>
      </c>
      <c r="E305" s="153"/>
      <c r="F305" s="153"/>
      <c r="G305" s="162"/>
      <c r="H305" s="162"/>
      <c r="I305" s="163"/>
    </row>
    <row r="306" spans="4:9" hidden="1">
      <c r="D306" s="152" t="s">
        <v>632</v>
      </c>
      <c r="E306" s="153"/>
      <c r="F306" s="153"/>
      <c r="G306" s="154"/>
      <c r="H306" s="154"/>
      <c r="I306" s="155"/>
    </row>
    <row r="307" spans="4:9" hidden="1">
      <c r="D307" s="152" t="s">
        <v>633</v>
      </c>
      <c r="E307" s="153"/>
      <c r="F307" s="153"/>
      <c r="G307" s="154"/>
      <c r="H307" s="154"/>
      <c r="I307" s="155"/>
    </row>
    <row r="308" spans="4:9" hidden="1">
      <c r="D308" s="152" t="s">
        <v>634</v>
      </c>
      <c r="E308" s="153"/>
      <c r="F308" s="153"/>
      <c r="G308" s="154"/>
      <c r="H308" s="154"/>
      <c r="I308" s="155"/>
    </row>
    <row r="309" spans="4:9" hidden="1">
      <c r="D309" s="152" t="s">
        <v>635</v>
      </c>
      <c r="E309" s="153"/>
      <c r="F309" s="153"/>
      <c r="G309" s="162"/>
      <c r="H309" s="162"/>
      <c r="I309" s="163"/>
    </row>
    <row r="310" spans="4:9" hidden="1">
      <c r="D310" s="152" t="s">
        <v>636</v>
      </c>
      <c r="E310" s="153"/>
      <c r="F310" s="153"/>
      <c r="G310" s="162"/>
      <c r="H310" s="162"/>
      <c r="I310" s="163"/>
    </row>
    <row r="311" spans="4:9" hidden="1">
      <c r="D311" s="152" t="s">
        <v>637</v>
      </c>
      <c r="E311" s="153"/>
      <c r="F311" s="153"/>
      <c r="G311" s="154"/>
      <c r="H311" s="154"/>
      <c r="I311" s="155"/>
    </row>
    <row r="312" spans="4:9" ht="15.75" hidden="1" thickBot="1">
      <c r="D312" s="156" t="s">
        <v>638</v>
      </c>
      <c r="E312" s="157"/>
      <c r="F312" s="157"/>
      <c r="G312" s="158"/>
      <c r="H312" s="158"/>
      <c r="I312" s="159"/>
    </row>
    <row r="313" spans="4:9" ht="3.75" hidden="1" customHeight="1" thickTop="1">
      <c r="D313" s="160"/>
      <c r="E313" s="160"/>
      <c r="F313" s="160"/>
      <c r="G313" s="161"/>
      <c r="H313" s="161"/>
      <c r="I313" s="161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'0503723'!TR_30200300711_2337198802</vt:lpstr>
      <vt:lpstr>'0503723'!TR_30200300711_2337198803</vt:lpstr>
      <vt:lpstr>'0503723'!TR_30200300711_2337198804</vt:lpstr>
      <vt:lpstr>'0503723'!TR_30200300711_2337198805</vt:lpstr>
      <vt:lpstr>'0503723'!TR_30200300711_2337198806</vt:lpstr>
      <vt:lpstr>'0503723'!TR_30200300711_2337198807</vt:lpstr>
      <vt:lpstr>'0503723'!TR_30200300711_2337198808</vt:lpstr>
      <vt:lpstr>'0503723'!TR_30200300711_2337198809</vt:lpstr>
      <vt:lpstr>'0503723'!TR_30200300711_2337198810</vt:lpstr>
      <vt:lpstr>'0503723'!TR_30200300711_2337198811</vt:lpstr>
      <vt:lpstr>'0503723'!TR_30200300711_2337198812</vt:lpstr>
      <vt:lpstr>'0503723'!TR_30200300711_2337198813</vt:lpstr>
      <vt:lpstr>'0503723'!TR_30200300711_2337198814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2024-03-07T09:40:45Z</dcterms:created>
  <dcterms:modified xsi:type="dcterms:W3CDTF">2024-03-20T11:41:37Z</dcterms:modified>
</cp:coreProperties>
</file>