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F118"/>
  <c r="F121" s="1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G105" s="1"/>
  <c r="K106"/>
  <c r="G106"/>
  <c r="J105"/>
  <c r="J118" s="1"/>
  <c r="J121" s="1"/>
  <c r="I105"/>
  <c r="I118" s="1"/>
  <c r="I121" s="1"/>
  <c r="H105"/>
  <c r="H118" s="1"/>
  <c r="H121" s="1"/>
  <c r="F105"/>
  <c r="E105"/>
  <c r="D105"/>
  <c r="D118" s="1"/>
  <c r="D121" s="1"/>
  <c r="K104"/>
  <c r="G104"/>
  <c r="K102"/>
  <c r="G102"/>
  <c r="K101"/>
  <c r="G101"/>
  <c r="K99"/>
  <c r="G99"/>
  <c r="K98"/>
  <c r="K118" s="1"/>
  <c r="K121" s="1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I90" s="1"/>
  <c r="H28"/>
  <c r="H55" s="1"/>
  <c r="H90" s="1"/>
  <c r="F28"/>
  <c r="F55" s="1"/>
  <c r="F90" s="1"/>
  <c r="E28"/>
  <c r="E55" s="1"/>
  <c r="E90" s="1"/>
  <c r="D28"/>
  <c r="D55" s="1"/>
  <c r="D90" s="1"/>
  <c r="K26"/>
  <c r="G26"/>
  <c r="K25"/>
  <c r="G25"/>
  <c r="K24"/>
  <c r="K28" s="1"/>
  <c r="K55" s="1"/>
  <c r="G24"/>
  <c r="G28" s="1"/>
  <c r="G55" s="1"/>
  <c r="G90" s="1"/>
  <c r="K90" l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<sst xmlns="http://schemas.openxmlformats.org/spreadsheetml/2006/main" count="353" uniqueCount="227">
  <si>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</si>
  <si>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</si>
  <si>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</si>
  <si>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</si>
  <si>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</si>
  <si>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</si>
  <si>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</si>
  <si>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</si>
  <si>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</si>
  <si>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</si>
  <si>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</si>
  <si>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</si>
  <si>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</si>
  <si>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</si>
  <si>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</si>
  <si>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</si>
  <si>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</si>
  <si>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</si>
  <si>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</si>
  <si>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</si>
  <si>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45826811</t>
  </si>
  <si>
    <t>3</t>
  </si>
  <si>
    <t>VID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</si>
  <si>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</si>
  <si>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>ИНН</t>
  </si>
  <si>
    <t>3128030685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</si>
  <si>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</si>
  <si>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</si>
  <si>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</si>
  <si>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</si>
  <si>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</si>
  <si>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</si>
  <si>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</si>
  <si>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</si>
  <si>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</si>
  <si>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</si>
  <si>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</si>
  <si>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</si>
  <si>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</si>
  <si>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</si>
  <si>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</si>
  <si>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</si>
  <si>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</si>
  <si>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</si>
  <si>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</si>
  <si>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</si>
  <si>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</si>
  <si>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</si>
  <si>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</si>
  <si>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</si>
  <si>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</si>
  <si>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</si>
  <si>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</si>
  <si>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</si>
  <si>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</si>
  <si>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</si>
  <si>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</si>
  <si>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</si>
  <si>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</si>
  <si>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</si>
  <si>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</si>
  <si>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</si>
  <si>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</si>
  <si>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</si>
  <si>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</si>
  <si>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</si>
  <si>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</si>
  <si>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</si>
  <si>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</si>
  <si>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</si>
  <si>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</si>
  <si>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</si>
  <si>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</si>
  <si>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</si>
  <si>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</si>
  <si>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</si>
  <si>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</si>
  <si>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</si>
  <si>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</si>
  <si>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</si>
  <si>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</si>
  <si>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</si>
  <si>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</si>
  <si>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</si>
  <si>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</si>
  <si>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</si>
  <si>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</si>
  <si>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</si>
  <si>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</si>
  <si>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</si>
  <si>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</si>
  <si>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</si>
  <si>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</si>
  <si>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</si>
  <si>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</si>
  <si>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</si>
  <si>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</si>
  <si>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</si>
  <si>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</si>
  <si>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</si>
  <si>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</si>
  <si>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</si>
  <si>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</si>
  <si>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</si>
  <si>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</si>
  <si>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</si>
  <si>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</si>
  <si>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</si>
  <si>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</si>
  <si>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</si>
  <si>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</si>
  <si>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</si>
  <si>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</si>
  <si>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</si>
  <si>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</si>
  <si>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</si>
  <si>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</si>
  <si>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</si>
  <si>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</si>
  <si>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</si>
  <si>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</si>
  <si>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</si>
  <si>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</si>
  <si>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</si>
  <si>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</si>
  <si>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</si>
  <si>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</si>
  <si>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</si>
  <si>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</si>
  <si>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</si>
  <si>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</si>
  <si>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</si>
  <si>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</si>
  <si>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</si>
  <si>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</si>
  <si>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</si>
  <si>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</si>
  <si>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</si>
  <si>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</si>
  <si>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</si>
  <si>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</si>
  <si>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</si>
  <si>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</si>
  <si>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</si>
  <si>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</si>
  <si>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</si>
  <si>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</si>
  <si>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</si>
  <si>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</si>
  <si>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</si>
  <si>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</si>
  <si>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</si>
  <si>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</si>
  <si>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</si>
  <si>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</si>
  <si>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</si>
  <si>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</si>
  <si>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</si>
  <si>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</si>
  <si>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</si>
  <si>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</si>
  <si>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</si>
  <si>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</si>
  <si>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</si>
  <si>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</si>
  <si>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</si>
  <si>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</si>
  <si>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</si>
  <si>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</si>
  <si>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</si>
  <si>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</si>
  <si>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</si>
  <si>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</si>
  <si>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</si>
  <si>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</si>
  <si>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</si>
  <si>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</si>
  <si>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</si>
  <si>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</si>
  <si>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</si>
  <si>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</si>
  <si>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</si>
  <si>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</si>
  <si>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</si>
  <si>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</si>
  <si>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</si>
  <si>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</si>
  <si>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</si>
  <si>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</si>
  <si>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</si>
  <si>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</si>
  <si>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</si>
  <si>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</si>
  <si>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</si>
  <si>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</si>
  <si>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</si>
  <si>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</si>
  <si>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</si>
  <si>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Понкратова Е.В.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</si>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</sst>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O17" sqref="O17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25335758.210000001</v>
      </c>
      <c r="F24" s="53">
        <v>404342.18</v>
      </c>
      <c r="G24" s="54">
        <f>D24+E24+F24</f>
        <v>25740100.390000001</v>
      </c>
      <c r="H24" s="52">
        <v>0</v>
      </c>
      <c r="I24" s="53">
        <v>25349388.850000001</v>
      </c>
      <c r="J24" s="53">
        <v>611012.18000000005</v>
      </c>
      <c r="K24" s="55">
        <f>H24+I24+J24</f>
        <v>25960401.030000001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14070509.75</v>
      </c>
      <c r="F25" s="53">
        <v>404342.18</v>
      </c>
      <c r="G25" s="54">
        <f>D25+E25+F25</f>
        <v>14474851.93</v>
      </c>
      <c r="H25" s="53">
        <v>0</v>
      </c>
      <c r="I25" s="53">
        <v>14587635.449999999</v>
      </c>
      <c r="J25" s="53">
        <v>517970.53</v>
      </c>
      <c r="K25" s="55">
        <f>H25+I25+J25</f>
        <v>15105605.979999999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14070509.75</v>
      </c>
      <c r="F26" s="164">
        <v>404342.18</v>
      </c>
      <c r="G26" s="174">
        <f>D26+E26+F26</f>
        <v>14474851.93</v>
      </c>
      <c r="H26" s="164">
        <v>0</v>
      </c>
      <c r="I26" s="164">
        <v>14587635.449999999</v>
      </c>
      <c r="J26" s="164">
        <v>517970.53</v>
      </c>
      <c r="K26" s="166">
        <f>H26+I26+J26</f>
        <v>15105605.979999999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11265248.460000001</v>
      </c>
      <c r="F28" s="60">
        <f t="shared" si="0"/>
        <v>0</v>
      </c>
      <c r="G28" s="60">
        <f t="shared" si="0"/>
        <v>11265248.460000001</v>
      </c>
      <c r="H28" s="60">
        <f t="shared" si="0"/>
        <v>0</v>
      </c>
      <c r="I28" s="60">
        <f t="shared" si="0"/>
        <v>10761753.400000002</v>
      </c>
      <c r="J28" s="60">
        <f t="shared" si="0"/>
        <v>93041.650000000023</v>
      </c>
      <c r="K28" s="61">
        <f t="shared" si="0"/>
        <v>10854795.050000003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56027437.5</v>
      </c>
      <c r="F34" s="63">
        <v>0</v>
      </c>
      <c r="G34" s="64">
        <f>D34+E34+F34</f>
        <v>56027437.5</v>
      </c>
      <c r="H34" s="52">
        <v>0</v>
      </c>
      <c r="I34" s="63">
        <v>54815617.5</v>
      </c>
      <c r="J34" s="63">
        <v>0</v>
      </c>
      <c r="K34" s="65">
        <f>H34+I34+J34</f>
        <v>54815617.5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169242.08</v>
      </c>
      <c r="F35" s="63">
        <v>741432.49</v>
      </c>
      <c r="G35" s="64">
        <f>D35+E35+F35</f>
        <v>910674.57</v>
      </c>
      <c r="H35" s="53">
        <v>18096.82</v>
      </c>
      <c r="I35" s="63">
        <v>177932.62</v>
      </c>
      <c r="J35" s="63">
        <v>698849.86</v>
      </c>
      <c r="K35" s="65">
        <f>H35+I35+J35</f>
        <v>894879.3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67461928.040000007</v>
      </c>
      <c r="F55" s="82">
        <f t="shared" si="2"/>
        <v>741432.49</v>
      </c>
      <c r="G55" s="82">
        <f t="shared" si="2"/>
        <v>68203360.530000001</v>
      </c>
      <c r="H55" s="82">
        <f t="shared" si="2"/>
        <v>18096.82</v>
      </c>
      <c r="I55" s="82">
        <f t="shared" si="2"/>
        <v>65755303.520000003</v>
      </c>
      <c r="J55" s="82">
        <f t="shared" si="2"/>
        <v>791891.51</v>
      </c>
      <c r="K55" s="83">
        <f t="shared" si="2"/>
        <v>66565291.850000001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221746.55</v>
      </c>
      <c r="G57" s="60">
        <f t="shared" si="3"/>
        <v>221746.55</v>
      </c>
      <c r="H57" s="60">
        <f t="shared" si="3"/>
        <v>0</v>
      </c>
      <c r="I57" s="60">
        <f t="shared" si="3"/>
        <v>0</v>
      </c>
      <c r="J57" s="60">
        <f t="shared" si="3"/>
        <v>234790.04</v>
      </c>
      <c r="K57" s="88">
        <f t="shared" si="3"/>
        <v>234790.04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221746.55</v>
      </c>
      <c r="G58" s="174">
        <f>D58+E58+F58</f>
        <v>221746.55</v>
      </c>
      <c r="H58" s="164">
        <v>0</v>
      </c>
      <c r="I58" s="164">
        <v>0</v>
      </c>
      <c r="J58" s="164">
        <v>234790.04</v>
      </c>
      <c r="K58" s="166">
        <f>H58+I58+J58</f>
        <v>234790.04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3520182</v>
      </c>
      <c r="E70" s="63">
        <v>109475114.47</v>
      </c>
      <c r="F70" s="63">
        <v>0</v>
      </c>
      <c r="G70" s="64">
        <f>D70+E70+F70</f>
        <v>112995296.47</v>
      </c>
      <c r="H70" s="53">
        <v>1212658</v>
      </c>
      <c r="I70" s="63">
        <v>73994862.950000003</v>
      </c>
      <c r="J70" s="75">
        <v>304.73</v>
      </c>
      <c r="K70" s="55">
        <f>H70+I70+J70</f>
        <v>75207825.680000007</v>
      </c>
      <c r="L70" s="33"/>
      <c r="M70" s="33"/>
    </row>
    <row r="71" spans="2:13">
      <c r="B71" s="57" t="s">
        <v>77</v>
      </c>
      <c r="C71" s="172" t="s">
        <v>136</v>
      </c>
      <c r="D71" s="164">
        <v>1744651</v>
      </c>
      <c r="E71" s="164">
        <v>39650453</v>
      </c>
      <c r="F71" s="164"/>
      <c r="G71" s="174">
        <f>D71+E71+F71</f>
        <v>41395104</v>
      </c>
      <c r="H71" s="164">
        <v>606329</v>
      </c>
      <c r="I71" s="164">
        <v>37641602</v>
      </c>
      <c r="J71" s="164"/>
      <c r="K71" s="166">
        <f>H71+I71+J71</f>
        <v>38247931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22481.439999999999</v>
      </c>
      <c r="F73" s="53">
        <v>0</v>
      </c>
      <c r="G73" s="54">
        <f>D73+E73+F73</f>
        <v>22481.439999999999</v>
      </c>
      <c r="H73" s="53">
        <v>0</v>
      </c>
      <c r="I73" s="53">
        <v>0</v>
      </c>
      <c r="J73" s="53">
        <v>0</v>
      </c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3520182</v>
      </c>
      <c r="E89" s="100">
        <f t="shared" si="4"/>
        <v>109497595.91</v>
      </c>
      <c r="F89" s="100">
        <f t="shared" si="4"/>
        <v>221746.55</v>
      </c>
      <c r="G89" s="100">
        <f t="shared" si="4"/>
        <v>113239524.45999999</v>
      </c>
      <c r="H89" s="100">
        <f t="shared" si="4"/>
        <v>1212658</v>
      </c>
      <c r="I89" s="100">
        <f t="shared" si="4"/>
        <v>73994862.950000003</v>
      </c>
      <c r="J89" s="100">
        <f t="shared" si="4"/>
        <v>235094.77000000002</v>
      </c>
      <c r="K89" s="101">
        <f t="shared" si="4"/>
        <v>75442615.720000014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3520182</v>
      </c>
      <c r="E90" s="103">
        <f t="shared" si="5"/>
        <v>176959523.94999999</v>
      </c>
      <c r="F90" s="103">
        <f t="shared" si="5"/>
        <v>963179.04</v>
      </c>
      <c r="G90" s="103">
        <f t="shared" si="5"/>
        <v>181442884.99000001</v>
      </c>
      <c r="H90" s="103">
        <f t="shared" si="5"/>
        <v>1230754.82</v>
      </c>
      <c r="I90" s="103">
        <f t="shared" si="5"/>
        <v>139750166.47</v>
      </c>
      <c r="J90" s="103">
        <f t="shared" si="5"/>
        <v>1026986.28</v>
      </c>
      <c r="K90" s="104">
        <f t="shared" si="5"/>
        <v>142007907.57000002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156210.01</v>
      </c>
      <c r="F101" s="63">
        <v>106807.8</v>
      </c>
      <c r="G101" s="64">
        <f>D101+E101+F101</f>
        <v>263017.81</v>
      </c>
      <c r="H101" s="63">
        <v>0</v>
      </c>
      <c r="I101" s="63">
        <v>330800.57</v>
      </c>
      <c r="J101" s="63">
        <v>231294.25</v>
      </c>
      <c r="K101" s="55">
        <f>H101+I101+J101</f>
        <v>562094.82000000007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>
        <v>0</v>
      </c>
      <c r="E104" s="63">
        <v>0</v>
      </c>
      <c r="F104" s="63">
        <v>0</v>
      </c>
      <c r="G104" s="64">
        <f>D104+E104+F104</f>
        <v>0</v>
      </c>
      <c r="H104" s="63">
        <v>0</v>
      </c>
      <c r="I104" s="63">
        <v>195754.93</v>
      </c>
      <c r="J104" s="63">
        <v>0</v>
      </c>
      <c r="K104" s="55">
        <f>H104+I104+J104</f>
        <v>195754.93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49915.92</v>
      </c>
      <c r="G105" s="60">
        <f>G106+G108+G109+G110+G111</f>
        <v>49915.92</v>
      </c>
      <c r="H105" s="60">
        <f>H108+H109+H110+H111</f>
        <v>0</v>
      </c>
      <c r="I105" s="60">
        <f>I108+I109+I110+I111</f>
        <v>0</v>
      </c>
      <c r="J105" s="60">
        <f>J106+J108+J109+J110+J111</f>
        <v>45432.07</v>
      </c>
      <c r="K105" s="61">
        <f>K106+K108+K109+K110+K111</f>
        <v>45432.07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49915.92</v>
      </c>
      <c r="G106" s="174">
        <f>F106</f>
        <v>49915.92</v>
      </c>
      <c r="H106" s="170" t="s">
        <v>169</v>
      </c>
      <c r="I106" s="170" t="s">
        <v>169</v>
      </c>
      <c r="J106" s="164">
        <v>45432.07</v>
      </c>
      <c r="K106" s="166">
        <f>J106</f>
        <v>45432.07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425139.78</v>
      </c>
      <c r="G112" s="64">
        <f t="shared" si="6"/>
        <v>425139.78</v>
      </c>
      <c r="H112" s="63">
        <v>0</v>
      </c>
      <c r="I112" s="63">
        <v>0</v>
      </c>
      <c r="J112" s="63">
        <v>421291.59</v>
      </c>
      <c r="K112" s="55">
        <f t="shared" si="7"/>
        <v>421291.59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75635348.719999999</v>
      </c>
      <c r="F115" s="75">
        <v>0</v>
      </c>
      <c r="G115" s="64">
        <f>D115+E115+F115</f>
        <v>75635348.719999999</v>
      </c>
      <c r="H115" s="111">
        <v>0</v>
      </c>
      <c r="I115" s="75">
        <v>74423528.719999999</v>
      </c>
      <c r="J115" s="75">
        <v>0</v>
      </c>
      <c r="K115" s="55">
        <f>H115+I115+J115</f>
        <v>74423528.719999999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3520182</v>
      </c>
      <c r="E116" s="53">
        <v>109475114.47</v>
      </c>
      <c r="F116" s="53">
        <v>0</v>
      </c>
      <c r="G116" s="64">
        <f>D116+E116+F116</f>
        <v>112995296.47</v>
      </c>
      <c r="H116" s="53">
        <v>1212658</v>
      </c>
      <c r="I116" s="53">
        <v>73994862.950000003</v>
      </c>
      <c r="J116" s="53">
        <v>0</v>
      </c>
      <c r="K116" s="55">
        <f>H116+I116+J116</f>
        <v>75207520.950000003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1262535.6299999999</v>
      </c>
      <c r="F117" s="53">
        <v>0</v>
      </c>
      <c r="G117" s="64">
        <f>D117+E117+F117</f>
        <v>1262535.6299999999</v>
      </c>
      <c r="H117" s="53">
        <v>0</v>
      </c>
      <c r="I117" s="53">
        <v>1634029.53</v>
      </c>
      <c r="J117" s="53">
        <v>0</v>
      </c>
      <c r="K117" s="55">
        <f>H117+I117+J117</f>
        <v>1634029.53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3520182</v>
      </c>
      <c r="E118" s="113">
        <f t="shared" si="8"/>
        <v>186529208.82999998</v>
      </c>
      <c r="F118" s="113">
        <f t="shared" si="8"/>
        <v>581863.5</v>
      </c>
      <c r="G118" s="113">
        <f t="shared" si="8"/>
        <v>190631254.32999998</v>
      </c>
      <c r="H118" s="113">
        <f t="shared" si="8"/>
        <v>1212658</v>
      </c>
      <c r="I118" s="113">
        <f t="shared" si="8"/>
        <v>150578976.70000002</v>
      </c>
      <c r="J118" s="113">
        <f t="shared" si="8"/>
        <v>698017.91</v>
      </c>
      <c r="K118" s="114">
        <f t="shared" si="8"/>
        <v>152489652.60999998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-9569684.8800000008</v>
      </c>
      <c r="F120" s="53">
        <v>381315.54</v>
      </c>
      <c r="G120" s="54">
        <f>D120+E120+F120</f>
        <v>-9188369.3400000017</v>
      </c>
      <c r="H120" s="53">
        <v>18096.82</v>
      </c>
      <c r="I120" s="53">
        <v>-10828810.23</v>
      </c>
      <c r="J120" s="53">
        <v>328968.37</v>
      </c>
      <c r="K120" s="55">
        <f>H120+I120+J120</f>
        <v>-10481745.040000001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3520182</v>
      </c>
      <c r="E121" s="120">
        <f t="shared" si="9"/>
        <v>176959523.94999999</v>
      </c>
      <c r="F121" s="120">
        <f t="shared" si="9"/>
        <v>963179.04</v>
      </c>
      <c r="G121" s="120">
        <f t="shared" si="9"/>
        <v>181442884.98999998</v>
      </c>
      <c r="H121" s="120">
        <f t="shared" si="9"/>
        <v>1230754.82</v>
      </c>
      <c r="I121" s="120">
        <f t="shared" si="9"/>
        <v>139750166.47000003</v>
      </c>
      <c r="J121" s="120">
        <f t="shared" si="9"/>
        <v>1026986.28</v>
      </c>
      <c r="K121" s="104">
        <f t="shared" si="9"/>
        <v>142007907.56999999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2024-03-20T11:44:22Z</cp:lastPrinted>
  <dcterms:created xsi:type="dcterms:W3CDTF">2024-03-07T09:44:42Z</dcterms:created>
  <dcterms:modified xsi:type="dcterms:W3CDTF">2024-03-20T11:44:23Z</dcterms:modified>
</cp:coreProperties>
</file>